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568\Desktop\GARE\gara ricambi filtri\doc.gara\documentazione avviso pubblico\"/>
    </mc:Choice>
  </mc:AlternateContent>
  <xr:revisionPtr revIDLastSave="0" documentId="13_ncr:1_{A4699382-C206-446E-BD33-64C8A4BE14E3}" xr6:coauthVersionLast="45" xr6:coauthVersionMax="45" xr10:uidLastSave="{00000000-0000-0000-0000-000000000000}"/>
  <bookViews>
    <workbookView xWindow="-110" yWindow="-110" windowWidth="19420" windowHeight="1042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8" i="2" l="1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69" i="2" l="1"/>
  <c r="L74" i="2" s="1"/>
</calcChain>
</file>

<file path=xl/sharedStrings.xml><?xml version="1.0" encoding="utf-8"?>
<sst xmlns="http://schemas.openxmlformats.org/spreadsheetml/2006/main" count="312" uniqueCount="99">
  <si>
    <t>Celle con calcolo automatico - NON MODIFICABILI</t>
  </si>
  <si>
    <t>Dichiarazione da compilare a cura del Concorrente</t>
  </si>
  <si>
    <t>OFFERTA ECONOMICA (iva esclusa)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</si>
  <si>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</si>
  <si>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OFFRE</t>
  </si>
  <si>
    <t>TOTALE IMPORTO A BASE D'ASTA</t>
  </si>
  <si>
    <t>% RIBASSO RISPETTO A IMPORTO A BASE D'ASTA</t>
  </si>
  <si>
    <t>Leggenda</t>
  </si>
  <si>
    <t>FILTRO PIANO CON TELAIO</t>
  </si>
  <si>
    <t>CODICE MATERIALE</t>
  </si>
  <si>
    <t xml:space="preserve">TIPOLOGIA </t>
  </si>
  <si>
    <t>NUOVA CLASSIFICAZIONE</t>
  </si>
  <si>
    <t>vecchia normativa UNI EN 779</t>
  </si>
  <si>
    <t>DIMENSIONI (LxHxP - mm)</t>
  </si>
  <si>
    <t>IMPIEGO</t>
  </si>
  <si>
    <t>(Q)
Quantità annua richiesta (n°)</t>
  </si>
  <si>
    <t>(P)
Prezzo Unitario Fornitura Filtri (€)</t>
  </si>
  <si>
    <t>IMPORTO FORNITURA (€)
(p x Q)</t>
  </si>
  <si>
    <t>Nome identificativo filtro</t>
  </si>
  <si>
    <t>Efficienza filtrante secondo classificazione ISO 16890</t>
  </si>
  <si>
    <t>CLASSIFICAZIONE ENERGETICA SECONDO EUROVENT 4/21</t>
  </si>
  <si>
    <t>ISO 16890</t>
  </si>
  <si>
    <t>ISO COARSE (20% - 40%)</t>
  </si>
  <si>
    <t>G2</t>
  </si>
  <si>
    <t>fino a 15 dmq - spessore 4 mm</t>
  </si>
  <si>
    <t>fan-coil</t>
  </si>
  <si>
    <t>da 15 a 25 dmq - spessore 4 mm</t>
  </si>
  <si>
    <t>da 25 a 30 dmq - spessore 4 mm</t>
  </si>
  <si>
    <t>da 30 a 40 dmq - spessore 4 mm</t>
  </si>
  <si>
    <t>fino a 15 dmq - spessore 6 mm</t>
  </si>
  <si>
    <t>da 15 a 25 dmq - spessore 6 mm</t>
  </si>
  <si>
    <t>da 25 a 30 dmq - spessore 6 mm</t>
  </si>
  <si>
    <t>da 30 a 40 dmq - spessore 6 mm</t>
  </si>
  <si>
    <t>fino a 15 dmq - spessore 10 mm</t>
  </si>
  <si>
    <t>da 15 a 25 dmq - spessore 10 mm</t>
  </si>
  <si>
    <t>da 25 a 30 dmq - spessore 10 mm</t>
  </si>
  <si>
    <t>da 30 a 40 dmq - spessore 10 mm</t>
  </si>
  <si>
    <t>fino a 15 dmq - spessore 5 mm</t>
  </si>
  <si>
    <t>da 15 a 25 dmq - spessore 5 mm</t>
  </si>
  <si>
    <t>da 25 a 30 dmq - spessore 5 mm</t>
  </si>
  <si>
    <t>da 30 a 40 dmq - spessore 5 mm</t>
  </si>
  <si>
    <t>ISO COARSE (45% - 75%)</t>
  </si>
  <si>
    <t>G3</t>
  </si>
  <si>
    <t>fino a 20 dmq - spessore 12 mm</t>
  </si>
  <si>
    <t>fan-coil/mta</t>
  </si>
  <si>
    <t>da 20 a 30 dmq - spessore 12 mm</t>
  </si>
  <si>
    <t>da 30 a 40 dmq - spessore 12 mm</t>
  </si>
  <si>
    <t>fino a 20 dmq - spessore 23 mm</t>
  </si>
  <si>
    <t>da 20 a 30 dmq - spessore 23 mm</t>
  </si>
  <si>
    <t>da 30 a 40 dmq - spessore 23 mm</t>
  </si>
  <si>
    <t>FILTRO ONDULATO CON TELAIO</t>
  </si>
  <si>
    <t>G4</t>
  </si>
  <si>
    <t>fino a 20 dmq - spessore 48 mm</t>
  </si>
  <si>
    <t>mta</t>
  </si>
  <si>
    <t>da 20 a 30 dmq - spessore 48 mm</t>
  </si>
  <si>
    <t>da 30 a 40 dmq - spessore 48 mm</t>
  </si>
  <si>
    <t>fino a 20 dmq - spessore 98 mm</t>
  </si>
  <si>
    <t>da 20 a 30 dmq - spessore 98 mm</t>
  </si>
  <si>
    <t>da 30 a 40 dmq - spessore 98 mm</t>
  </si>
  <si>
    <t>fino a 20 dmq - spessore 140 mm</t>
  </si>
  <si>
    <t>da 20 a 30 dmq - spessore 140 mm</t>
  </si>
  <si>
    <t>da 30 a 40 dmq - spessore 140 mm</t>
  </si>
  <si>
    <t>fino a 20 dmq - spessore 150 mm</t>
  </si>
  <si>
    <t>da 20 a 30 dmq - spessore 150 mm</t>
  </si>
  <si>
    <t>da 30 a 40 dmq - spessore 150 mm</t>
  </si>
  <si>
    <t>FILTRO ONDULATO TELAIO CARTONE</t>
  </si>
  <si>
    <t>ISO COARSE (55% - 75%)</t>
  </si>
  <si>
    <t>FILTRO A TASCHE RIGIDE</t>
  </si>
  <si>
    <t>ISO ePM1 (50% - 60%)</t>
  </si>
  <si>
    <t>F7</t>
  </si>
  <si>
    <t>592x287x292/298</t>
  </si>
  <si>
    <t>592x490x292/298</t>
  </si>
  <si>
    <t>592x592x292/298</t>
  </si>
  <si>
    <t>FILTRO A TASCHE MORBIDE</t>
  </si>
  <si>
    <t>592x287x520/535</t>
  </si>
  <si>
    <t>592x490x520/535</t>
  </si>
  <si>
    <t>592x592x520/535</t>
  </si>
  <si>
    <t>592x287x635/640</t>
  </si>
  <si>
    <t>592x490x635/640</t>
  </si>
  <si>
    <t>592x592x635/640</t>
  </si>
  <si>
    <t>FILTRO A TASCHE RIGIDE A CARBONE ATTIVO</t>
  </si>
  <si>
    <t>ISO ePM1 (50% - 70%) + carboni</t>
  </si>
  <si>
    <t>F7 + CARBONI</t>
  </si>
  <si>
    <t>592x287x292</t>
  </si>
  <si>
    <t>592x490x292</t>
  </si>
  <si>
    <t>592x592x292</t>
  </si>
  <si>
    <t>FILTRI PER UCA12/8</t>
  </si>
  <si>
    <t>710x460x130</t>
  </si>
  <si>
    <t>UCA12/8</t>
  </si>
  <si>
    <t>450x640x130</t>
  </si>
  <si>
    <t>630x440x130</t>
  </si>
  <si>
    <t>630x440x115</t>
  </si>
  <si>
    <t>400x500x115</t>
  </si>
  <si>
    <t>OGGETTO:  FORNITURA DI FILTRI PER LE MACCHINE DI CONDIZIONAMENTO DELLE DIREZIONI DI TRONCO DI AUTOSTRADE PER L’ITALIA SPA</t>
  </si>
  <si>
    <t>TOTALE IMPORTO OFFERTO (€)</t>
  </si>
  <si>
    <t>per la fornitura in oggetto, sotto la sua responsabilità civile e penale, i seguenti importi (caselle di colore giallo):</t>
  </si>
  <si>
    <t>Celle che il Concorrente deve compilare (oltre la colonna "P", compilare anche le colonne "J", "K" e "L")</t>
  </si>
  <si>
    <t>N.B. Si precisa che, le quantità riportate all'interno dello schema di Offerta economica, in termini di tipologia e numerosità, si intendono NON vincolanti in fase di esecuzione del contratto</t>
  </si>
  <si>
    <t>CIG:8546679E9D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</si>
</sst>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#,##0.00\ _€"/>
    <numFmt numFmtId="166" formatCode="_-* #,##0_-;\-* #,##0_-;_-* &quot;-&quot;??_-;_-@_-"/>
  </numFmts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i/>
      <sz val="10"/>
      <color rgb="FFFF0000"/>
      <name val="Calibri"/>
      <family val="2"/>
    </font>
    <font>
      <i/>
      <sz val="12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centerContinuous" vertical="center" wrapText="1"/>
    </xf>
    <xf numFmtId="0" fontId="7" fillId="0" borderId="0" xfId="0" applyFont="1" applyProtection="1"/>
    <xf numFmtId="0" fontId="7" fillId="2" borderId="2" xfId="0" applyFont="1" applyFill="1" applyBorder="1" applyAlignment="1" applyProtection="1"/>
    <xf numFmtId="0" fontId="7" fillId="0" borderId="1" xfId="0" applyFont="1" applyBorder="1" applyAlignment="1" applyProtection="1">
      <alignment vertical="center" wrapText="1"/>
    </xf>
    <xf numFmtId="0" fontId="7" fillId="3" borderId="1" xfId="0" applyFont="1" applyFill="1" applyBorder="1" applyAlignment="1" applyProtection="1"/>
    <xf numFmtId="0" fontId="9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0" fillId="0" borderId="2" xfId="0" applyBorder="1" applyAlignment="1">
      <alignment horizontal="centerContinuous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/>
    <xf numFmtId="0" fontId="8" fillId="0" borderId="0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Continuous" vertical="center"/>
    </xf>
    <xf numFmtId="0" fontId="9" fillId="4" borderId="5" xfId="0" applyFont="1" applyFill="1" applyBorder="1" applyAlignment="1">
      <alignment horizontal="centerContinuous" vertical="center"/>
    </xf>
    <xf numFmtId="0" fontId="9" fillId="4" borderId="4" xfId="0" applyFont="1" applyFill="1" applyBorder="1" applyAlignment="1">
      <alignment horizontal="centerContinuous" vertical="center"/>
    </xf>
    <xf numFmtId="164" fontId="8" fillId="3" borderId="3" xfId="0" applyNumberFormat="1" applyFont="1" applyFill="1" applyBorder="1" applyAlignment="1">
      <alignment horizontal="centerContinuous" vertical="center"/>
    </xf>
    <xf numFmtId="164" fontId="8" fillId="3" borderId="5" xfId="0" applyNumberFormat="1" applyFont="1" applyFill="1" applyBorder="1" applyAlignment="1">
      <alignment horizontal="centerContinuous" vertical="center"/>
    </xf>
    <xf numFmtId="164" fontId="8" fillId="3" borderId="4" xfId="0" applyNumberFormat="1" applyFont="1" applyFill="1" applyBorder="1" applyAlignment="1">
      <alignment horizontal="centerContinuous" vertical="center"/>
    </xf>
    <xf numFmtId="10" fontId="8" fillId="3" borderId="1" xfId="0" applyNumberFormat="1" applyFont="1" applyFill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14" fillId="3" borderId="21" xfId="0" applyFont="1" applyFill="1" applyBorder="1" applyAlignment="1">
      <alignment horizontal="righ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 vertical="center"/>
    </xf>
    <xf numFmtId="0" fontId="14" fillId="3" borderId="3" xfId="0" applyFont="1" applyFill="1" applyBorder="1" applyAlignment="1">
      <alignment horizontal="right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14" fillId="3" borderId="3" xfId="1" applyNumberFormat="1" applyFont="1" applyFill="1" applyBorder="1" applyAlignment="1">
      <alignment horizontal="right" vertic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66" fontId="14" fillId="3" borderId="31" xfId="1" applyNumberFormat="1" applyFont="1" applyFill="1" applyBorder="1" applyAlignment="1">
      <alignment horizontal="right" vertical="center"/>
    </xf>
    <xf numFmtId="0" fontId="0" fillId="3" borderId="21" xfId="0" applyFill="1" applyBorder="1" applyAlignment="1">
      <alignment horizontal="center"/>
    </xf>
    <xf numFmtId="3" fontId="14" fillId="3" borderId="21" xfId="0" applyNumberFormat="1" applyFont="1" applyFill="1" applyBorder="1" applyAlignment="1">
      <alignment horizontal="right"/>
    </xf>
    <xf numFmtId="3" fontId="14" fillId="3" borderId="3" xfId="0" applyNumberFormat="1" applyFont="1" applyFill="1" applyBorder="1" applyAlignment="1">
      <alignment horizontal="right"/>
    </xf>
    <xf numFmtId="166" fontId="14" fillId="3" borderId="3" xfId="1" applyNumberFormat="1" applyFont="1" applyFill="1" applyBorder="1" applyAlignment="1">
      <alignment horizontal="right"/>
    </xf>
    <xf numFmtId="166" fontId="14" fillId="3" borderId="31" xfId="1" applyNumberFormat="1" applyFont="1" applyFill="1" applyBorder="1" applyAlignment="1">
      <alignment horizontal="right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66" fontId="14" fillId="3" borderId="25" xfId="1" applyNumberFormat="1" applyFont="1" applyFill="1" applyBorder="1" applyAlignment="1">
      <alignment horizontal="right"/>
    </xf>
    <xf numFmtId="0" fontId="14" fillId="3" borderId="36" xfId="0" applyFont="1" applyFill="1" applyBorder="1" applyAlignment="1">
      <alignment horizontal="right" vertical="center" wrapText="1"/>
    </xf>
    <xf numFmtId="0" fontId="14" fillId="3" borderId="31" xfId="0" applyFont="1" applyFill="1" applyBorder="1" applyAlignment="1">
      <alignment horizontal="right" vertical="center" wrapText="1"/>
    </xf>
    <xf numFmtId="166" fontId="14" fillId="3" borderId="21" xfId="1" applyNumberFormat="1" applyFont="1" applyFill="1" applyBorder="1" applyAlignment="1">
      <alignment horizontal="right"/>
    </xf>
    <xf numFmtId="0" fontId="14" fillId="3" borderId="37" xfId="0" applyFont="1" applyFill="1" applyBorder="1" applyAlignment="1">
      <alignment horizontal="right" vertical="center" wrapText="1"/>
    </xf>
    <xf numFmtId="166" fontId="14" fillId="3" borderId="38" xfId="1" applyNumberFormat="1" applyFont="1" applyFill="1" applyBorder="1" applyAlignment="1">
      <alignment horizontal="right"/>
    </xf>
    <xf numFmtId="0" fontId="14" fillId="3" borderId="38" xfId="0" applyFont="1" applyFill="1" applyBorder="1" applyAlignment="1">
      <alignment horizontal="right" vertical="center" wrapText="1"/>
    </xf>
    <xf numFmtId="166" fontId="14" fillId="3" borderId="39" xfId="1" applyNumberFormat="1" applyFont="1" applyFill="1" applyBorder="1" applyAlignment="1">
      <alignment horizontal="right"/>
    </xf>
    <xf numFmtId="165" fontId="13" fillId="3" borderId="42" xfId="0" applyNumberFormat="1" applyFont="1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165" fontId="14" fillId="3" borderId="6" xfId="0" applyNumberFormat="1" applyFont="1" applyFill="1" applyBorder="1" applyAlignment="1">
      <alignment vertical="center" wrapText="1"/>
    </xf>
    <xf numFmtId="165" fontId="14" fillId="3" borderId="7" xfId="0" applyNumberFormat="1" applyFont="1" applyFill="1" applyBorder="1" applyAlignment="1">
      <alignment vertical="center" wrapText="1"/>
    </xf>
    <xf numFmtId="165" fontId="14" fillId="3" borderId="10" xfId="0" applyNumberFormat="1" applyFont="1" applyFill="1" applyBorder="1" applyAlignment="1">
      <alignment vertical="center" wrapText="1"/>
    </xf>
    <xf numFmtId="165" fontId="14" fillId="3" borderId="8" xfId="0" applyNumberFormat="1" applyFont="1" applyFill="1" applyBorder="1" applyAlignment="1">
      <alignment vertical="center" wrapText="1"/>
    </xf>
    <xf numFmtId="165" fontId="14" fillId="3" borderId="9" xfId="0" applyNumberFormat="1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/>
    </xf>
    <xf numFmtId="0" fontId="17" fillId="0" borderId="0" xfId="0" applyFont="1"/>
    <xf numFmtId="166" fontId="0" fillId="7" borderId="46" xfId="1" applyNumberFormat="1" applyFont="1" applyFill="1" applyBorder="1" applyAlignment="1">
      <alignment horizontal="center"/>
    </xf>
    <xf numFmtId="166" fontId="0" fillId="7" borderId="47" xfId="1" applyNumberFormat="1" applyFont="1" applyFill="1" applyBorder="1" applyAlignment="1">
      <alignment horizontal="center"/>
    </xf>
    <xf numFmtId="166" fontId="0" fillId="7" borderId="48" xfId="1" applyNumberFormat="1" applyFont="1" applyFill="1" applyBorder="1" applyAlignment="1">
      <alignment horizontal="center"/>
    </xf>
    <xf numFmtId="166" fontId="0" fillId="7" borderId="43" xfId="1" applyNumberFormat="1" applyFont="1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6" fontId="0" fillId="7" borderId="52" xfId="1" applyNumberFormat="1" applyFont="1" applyFill="1" applyBorder="1" applyAlignment="1">
      <alignment horizontal="center"/>
    </xf>
    <xf numFmtId="166" fontId="0" fillId="7" borderId="49" xfId="1" applyNumberFormat="1" applyFont="1" applyFill="1" applyBorder="1" applyAlignment="1">
      <alignment horizontal="center"/>
    </xf>
    <xf numFmtId="166" fontId="0" fillId="7" borderId="50" xfId="1" applyNumberFormat="1" applyFont="1" applyFill="1" applyBorder="1" applyAlignment="1">
      <alignment horizontal="center"/>
    </xf>
    <xf numFmtId="166" fontId="0" fillId="7" borderId="51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6" fillId="3" borderId="40" xfId="0" applyFont="1" applyFill="1" applyBorder="1" applyAlignment="1">
      <alignment horizontal="right" vertical="center"/>
    </xf>
    <xf numFmtId="0" fontId="16" fillId="3" borderId="41" xfId="0" applyFont="1" applyFill="1" applyBorder="1" applyAlignment="1">
      <alignment horizontal="right" vertical="center"/>
    </xf>
    <xf numFmtId="0" fontId="13" fillId="5" borderId="46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3" fillId="5" borderId="49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64" fontId="15" fillId="2" borderId="2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66" fontId="0" fillId="2" borderId="7" xfId="1" applyNumberFormat="1" applyFont="1" applyFill="1" applyBorder="1" applyAlignment="1" applyProtection="1">
      <protection locked="0"/>
    </xf>
    <xf numFmtId="166" fontId="0" fillId="2" borderId="10" xfId="1" applyNumberFormat="1" applyFont="1" applyFill="1" applyBorder="1" applyAlignment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66" fontId="0" fillId="2" borderId="8" xfId="1" applyNumberFormat="1" applyFont="1" applyFill="1" applyBorder="1" applyAlignment="1" applyProtection="1"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166" fontId="1" fillId="2" borderId="6" xfId="1" applyNumberFormat="1" applyFont="1" applyFill="1" applyBorder="1" applyAlignment="1" applyProtection="1">
      <alignment vertical="center"/>
      <protection locked="0"/>
    </xf>
    <xf numFmtId="166" fontId="1" fillId="2" borderId="22" xfId="1" applyNumberFormat="1" applyFont="1" applyFill="1" applyBorder="1" applyAlignment="1" applyProtection="1">
      <alignment vertical="center"/>
      <protection locked="0"/>
    </xf>
    <xf numFmtId="166" fontId="1" fillId="2" borderId="7" xfId="1" applyNumberFormat="1" applyFont="1" applyFill="1" applyBorder="1" applyAlignment="1" applyProtection="1">
      <alignment vertical="center"/>
      <protection locked="0"/>
    </xf>
    <xf numFmtId="166" fontId="1" fillId="2" borderId="26" xfId="1" applyNumberFormat="1" applyFont="1" applyFill="1" applyBorder="1" applyAlignment="1" applyProtection="1">
      <alignment vertical="center"/>
      <protection locked="0"/>
    </xf>
    <xf numFmtId="166" fontId="1" fillId="2" borderId="8" xfId="1" applyNumberFormat="1" applyFont="1" applyFill="1" applyBorder="1" applyAlignment="1" applyProtection="1">
      <alignment vertical="center"/>
      <protection locked="0"/>
    </xf>
    <xf numFmtId="166" fontId="1" fillId="2" borderId="32" xfId="1" applyNumberFormat="1" applyFont="1" applyFill="1" applyBorder="1" applyAlignment="1" applyProtection="1">
      <alignment vertical="center"/>
      <protection locked="0"/>
    </xf>
    <xf numFmtId="166" fontId="1" fillId="2" borderId="9" xfId="1" applyNumberFormat="1" applyFont="1" applyFill="1" applyBorder="1" applyAlignment="1" applyProtection="1">
      <alignment vertical="center"/>
      <protection locked="0"/>
    </xf>
    <xf numFmtId="166" fontId="1" fillId="2" borderId="34" xfId="1" applyNumberFormat="1" applyFont="1" applyFill="1" applyBorder="1" applyAlignment="1" applyProtection="1">
      <alignment vertical="center"/>
      <protection locked="0"/>
    </xf>
    <xf numFmtId="166" fontId="0" fillId="2" borderId="26" xfId="1" applyNumberFormat="1" applyFont="1" applyFill="1" applyBorder="1" applyAlignment="1" applyProtection="1">
      <protection locked="0"/>
    </xf>
    <xf numFmtId="166" fontId="0" fillId="2" borderId="35" xfId="1" applyNumberFormat="1" applyFont="1" applyFill="1" applyBorder="1" applyAlignment="1" applyProtection="1">
      <protection locked="0"/>
    </xf>
    <xf numFmtId="166" fontId="0" fillId="2" borderId="6" xfId="1" applyNumberFormat="1" applyFont="1" applyFill="1" applyBorder="1" applyAlignment="1" applyProtection="1">
      <protection locked="0"/>
    </xf>
    <xf numFmtId="166" fontId="0" fillId="2" borderId="22" xfId="1" applyNumberFormat="1" applyFont="1" applyFill="1" applyBorder="1" applyAlignment="1" applyProtection="1">
      <protection locked="0"/>
    </xf>
    <xf numFmtId="166" fontId="0" fillId="2" borderId="32" xfId="1" applyNumberFormat="1" applyFont="1" applyFill="1" applyBorder="1" applyAlignment="1" applyProtection="1">
      <protection locked="0"/>
    </xf>
    <xf numFmtId="0" fontId="0" fillId="2" borderId="40" xfId="0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 wrapText="1"/>
      <protection locked="0"/>
    </xf>
    <xf numFmtId="0" fontId="0" fillId="2" borderId="47" xfId="0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 wrapText="1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P78"/>
  <sheetViews>
    <sheetView showGridLines="0" tabSelected="1" topLeftCell="C1" zoomScale="60" zoomScaleNormal="60" workbookViewId="0">
      <selection activeCell="G29" sqref="G29"/>
    </sheetView>
  </sheetViews>
  <sheetFormatPr defaultRowHeight="14.5" x14ac:dyDescent="0.35"/>
  <cols>
    <col min="1" max="1" width="30.54296875" customWidth="1"/>
    <col min="2" max="2" width="32.54296875" customWidth="1"/>
    <col min="3" max="3" width="32.6328125" customWidth="1"/>
    <col min="4" max="4" width="24.6328125" customWidth="1"/>
    <col min="5" max="5" width="35.26953125" customWidth="1"/>
    <col min="6" max="6" width="20.26953125" customWidth="1"/>
    <col min="7" max="7" width="29.08984375" customWidth="1"/>
    <col min="8" max="8" width="24" customWidth="1"/>
    <col min="9" max="9" width="30.36328125" customWidth="1"/>
    <col min="10" max="10" width="26.90625" customWidth="1"/>
    <col min="11" max="11" width="34.54296875" customWidth="1"/>
    <col min="12" max="12" width="40" customWidth="1"/>
    <col min="14" max="14" width="10.08984375" customWidth="1"/>
    <col min="15" max="15" width="10.26953125" bestFit="1" customWidth="1"/>
    <col min="16" max="16" width="22.1796875" customWidth="1"/>
  </cols>
  <sheetData>
    <row r="1" spans="1:14" ht="42.5" customHeight="1" x14ac:dyDescent="0.35">
      <c r="A1" s="1" t="s">
        <v>1</v>
      </c>
      <c r="B1" s="2"/>
      <c r="C1" s="2"/>
      <c r="D1" s="2"/>
      <c r="E1" s="2"/>
      <c r="F1" s="2"/>
      <c r="G1" s="2"/>
      <c r="H1" s="2"/>
    </row>
    <row r="2" spans="1:14" ht="50" customHeight="1" x14ac:dyDescent="0.35">
      <c r="A2" s="3" t="s">
        <v>2</v>
      </c>
      <c r="B2" s="3"/>
      <c r="C2" s="3"/>
      <c r="D2" s="3"/>
      <c r="E2" s="3"/>
      <c r="F2" s="3"/>
      <c r="G2" s="3"/>
      <c r="H2" s="3"/>
      <c r="I2" s="7"/>
      <c r="J2" s="7"/>
      <c r="K2" s="7"/>
      <c r="L2" s="7"/>
      <c r="M2" s="7"/>
      <c r="N2" s="7"/>
    </row>
    <row r="3" spans="1:14" ht="15.5" x14ac:dyDescent="0.35">
      <c r="A3" s="2"/>
      <c r="B3" s="2"/>
      <c r="C3" s="2"/>
      <c r="D3" s="2"/>
      <c r="E3" s="2"/>
      <c r="F3" s="2"/>
      <c r="G3" s="2"/>
      <c r="H3" s="2"/>
    </row>
    <row r="4" spans="1:14" ht="76" customHeight="1" x14ac:dyDescent="0.35">
      <c r="A4" s="20" t="s">
        <v>93</v>
      </c>
      <c r="B4" s="21"/>
      <c r="C4" s="21"/>
      <c r="D4" s="9"/>
      <c r="E4" s="9"/>
      <c r="F4" s="9"/>
      <c r="G4" s="9"/>
      <c r="H4" s="9"/>
      <c r="I4" s="8"/>
      <c r="J4" s="8"/>
      <c r="K4" s="8"/>
      <c r="L4" s="8"/>
      <c r="M4" s="8"/>
      <c r="N4" s="8"/>
    </row>
    <row r="5" spans="1:14" ht="42.5" customHeight="1" x14ac:dyDescent="0.35">
      <c r="A5" s="91" t="s">
        <v>98</v>
      </c>
      <c r="B5" s="91"/>
      <c r="C5" s="91"/>
      <c r="D5" s="91"/>
      <c r="E5" s="91"/>
      <c r="F5" s="91"/>
      <c r="G5" s="91"/>
      <c r="H5" s="2"/>
    </row>
    <row r="6" spans="1:14" ht="15.5" x14ac:dyDescent="0.35">
      <c r="A6" s="2"/>
      <c r="B6" s="2"/>
      <c r="C6" s="2"/>
      <c r="D6" s="2"/>
      <c r="E6" s="4"/>
      <c r="F6" s="2"/>
      <c r="G6" s="2"/>
      <c r="H6" s="2"/>
    </row>
    <row r="7" spans="1:14" ht="215" customHeight="1" x14ac:dyDescent="0.35">
      <c r="A7" s="10" t="s">
        <v>3</v>
      </c>
      <c r="B7" s="11"/>
      <c r="C7" s="11"/>
      <c r="D7" s="11"/>
      <c r="E7" s="11"/>
      <c r="F7" s="11"/>
      <c r="G7" s="11"/>
      <c r="H7" s="11"/>
      <c r="I7" s="8"/>
      <c r="J7" s="8"/>
      <c r="K7" s="8"/>
      <c r="L7" s="8"/>
      <c r="M7" s="8"/>
      <c r="N7" s="8"/>
    </row>
    <row r="8" spans="1:14" ht="50" customHeight="1" x14ac:dyDescent="0.35">
      <c r="A8" s="5"/>
      <c r="B8" s="5"/>
      <c r="C8" s="5"/>
      <c r="D8" s="6" t="s">
        <v>4</v>
      </c>
      <c r="E8" s="5"/>
      <c r="F8" s="5"/>
      <c r="G8" s="5"/>
      <c r="H8" s="5"/>
      <c r="I8" s="7"/>
      <c r="J8" s="7"/>
      <c r="K8" s="7"/>
      <c r="L8" s="7"/>
      <c r="M8" s="7"/>
      <c r="N8" s="7"/>
    </row>
    <row r="9" spans="1:14" ht="93.5" customHeight="1" thickBot="1" x14ac:dyDescent="0.4">
      <c r="A9" s="12" t="s">
        <v>95</v>
      </c>
      <c r="B9" s="12"/>
      <c r="C9" s="12"/>
      <c r="D9" s="12"/>
      <c r="E9" s="12"/>
      <c r="F9" s="12"/>
      <c r="G9" s="12"/>
      <c r="H9" s="12"/>
      <c r="I9" s="8"/>
      <c r="J9" s="8"/>
      <c r="K9" s="8"/>
      <c r="L9" s="22"/>
      <c r="M9" s="22"/>
      <c r="N9" s="22"/>
    </row>
    <row r="10" spans="1:14" ht="18.5" customHeight="1" x14ac:dyDescent="0.35">
      <c r="A10" s="113" t="s">
        <v>9</v>
      </c>
      <c r="B10" s="115" t="s">
        <v>10</v>
      </c>
      <c r="C10" s="18" t="s">
        <v>11</v>
      </c>
      <c r="D10" s="117" t="s">
        <v>12</v>
      </c>
      <c r="E10" s="119" t="s">
        <v>13</v>
      </c>
      <c r="F10" s="119" t="s">
        <v>14</v>
      </c>
      <c r="G10" s="109" t="s">
        <v>15</v>
      </c>
      <c r="H10" s="109" t="s">
        <v>16</v>
      </c>
      <c r="I10" s="109" t="s">
        <v>17</v>
      </c>
      <c r="J10" s="109" t="s">
        <v>18</v>
      </c>
      <c r="K10" s="111" t="s">
        <v>19</v>
      </c>
      <c r="L10" s="94" t="s">
        <v>20</v>
      </c>
      <c r="M10" s="95"/>
      <c r="N10" s="96"/>
    </row>
    <row r="11" spans="1:14" ht="60" customHeight="1" thickBot="1" x14ac:dyDescent="0.4">
      <c r="A11" s="114"/>
      <c r="B11" s="116"/>
      <c r="C11" s="19" t="s">
        <v>21</v>
      </c>
      <c r="D11" s="118"/>
      <c r="E11" s="118"/>
      <c r="F11" s="118"/>
      <c r="G11" s="110"/>
      <c r="H11" s="110"/>
      <c r="I11" s="110"/>
      <c r="J11" s="110"/>
      <c r="K11" s="112"/>
      <c r="L11" s="97"/>
      <c r="M11" s="98"/>
      <c r="N11" s="99"/>
    </row>
    <row r="12" spans="1:14" ht="21.5" thickBot="1" x14ac:dyDescent="0.55000000000000004">
      <c r="A12" s="65">
        <v>7017821</v>
      </c>
      <c r="B12" s="66" t="s">
        <v>8</v>
      </c>
      <c r="C12" s="33" t="s">
        <v>22</v>
      </c>
      <c r="D12" s="33" t="s">
        <v>23</v>
      </c>
      <c r="E12" s="34" t="s">
        <v>24</v>
      </c>
      <c r="F12" s="35" t="s">
        <v>25</v>
      </c>
      <c r="G12" s="36">
        <v>150</v>
      </c>
      <c r="H12" s="120"/>
      <c r="I12" s="75">
        <f>+G12*H12</f>
        <v>0</v>
      </c>
      <c r="J12" s="121"/>
      <c r="K12" s="121"/>
      <c r="L12" s="100"/>
      <c r="M12" s="101"/>
      <c r="N12" s="102"/>
    </row>
    <row r="13" spans="1:14" ht="21.5" thickBot="1" x14ac:dyDescent="0.55000000000000004">
      <c r="A13" s="67">
        <v>7017822</v>
      </c>
      <c r="B13" s="68" t="s">
        <v>8</v>
      </c>
      <c r="C13" s="37" t="s">
        <v>22</v>
      </c>
      <c r="D13" s="37" t="s">
        <v>23</v>
      </c>
      <c r="E13" s="38" t="s">
        <v>26</v>
      </c>
      <c r="F13" s="39" t="s">
        <v>25</v>
      </c>
      <c r="G13" s="40">
        <v>150</v>
      </c>
      <c r="H13" s="120"/>
      <c r="I13" s="76">
        <f t="shared" ref="I13:I68" si="0">+G13*H13</f>
        <v>0</v>
      </c>
      <c r="J13" s="122"/>
      <c r="K13" s="122"/>
      <c r="L13" s="103"/>
      <c r="M13" s="104"/>
      <c r="N13" s="105"/>
    </row>
    <row r="14" spans="1:14" ht="21.5" thickBot="1" x14ac:dyDescent="0.55000000000000004">
      <c r="A14" s="67">
        <v>7017823</v>
      </c>
      <c r="B14" s="68" t="s">
        <v>8</v>
      </c>
      <c r="C14" s="37" t="s">
        <v>22</v>
      </c>
      <c r="D14" s="37" t="s">
        <v>23</v>
      </c>
      <c r="E14" s="38" t="s">
        <v>27</v>
      </c>
      <c r="F14" s="39" t="s">
        <v>25</v>
      </c>
      <c r="G14" s="40">
        <v>150</v>
      </c>
      <c r="H14" s="120"/>
      <c r="I14" s="76">
        <f t="shared" si="0"/>
        <v>0</v>
      </c>
      <c r="J14" s="122"/>
      <c r="K14" s="122"/>
      <c r="L14" s="103"/>
      <c r="M14" s="104"/>
      <c r="N14" s="105"/>
    </row>
    <row r="15" spans="1:14" ht="21.5" thickBot="1" x14ac:dyDescent="0.55000000000000004">
      <c r="A15" s="67">
        <v>7017824</v>
      </c>
      <c r="B15" s="68" t="s">
        <v>8</v>
      </c>
      <c r="C15" s="37" t="s">
        <v>22</v>
      </c>
      <c r="D15" s="37" t="s">
        <v>23</v>
      </c>
      <c r="E15" s="38" t="s">
        <v>28</v>
      </c>
      <c r="F15" s="39" t="s">
        <v>25</v>
      </c>
      <c r="G15" s="40">
        <v>150</v>
      </c>
      <c r="H15" s="120"/>
      <c r="I15" s="76">
        <f t="shared" si="0"/>
        <v>0</v>
      </c>
      <c r="J15" s="122"/>
      <c r="K15" s="122"/>
      <c r="L15" s="103"/>
      <c r="M15" s="104"/>
      <c r="N15" s="105"/>
    </row>
    <row r="16" spans="1:14" ht="21.5" thickBot="1" x14ac:dyDescent="0.55000000000000004">
      <c r="A16" s="67">
        <v>7017825</v>
      </c>
      <c r="B16" s="68" t="s">
        <v>8</v>
      </c>
      <c r="C16" s="37" t="s">
        <v>22</v>
      </c>
      <c r="D16" s="37" t="s">
        <v>23</v>
      </c>
      <c r="E16" s="38" t="s">
        <v>29</v>
      </c>
      <c r="F16" s="39" t="s">
        <v>25</v>
      </c>
      <c r="G16" s="40">
        <v>150</v>
      </c>
      <c r="H16" s="120"/>
      <c r="I16" s="76">
        <f t="shared" si="0"/>
        <v>0</v>
      </c>
      <c r="J16" s="122"/>
      <c r="K16" s="122"/>
      <c r="L16" s="103"/>
      <c r="M16" s="104"/>
      <c r="N16" s="105"/>
    </row>
    <row r="17" spans="1:14" ht="21.5" thickBot="1" x14ac:dyDescent="0.55000000000000004">
      <c r="A17" s="67">
        <v>7017826</v>
      </c>
      <c r="B17" s="68" t="s">
        <v>8</v>
      </c>
      <c r="C17" s="37" t="s">
        <v>22</v>
      </c>
      <c r="D17" s="37" t="s">
        <v>23</v>
      </c>
      <c r="E17" s="38" t="s">
        <v>30</v>
      </c>
      <c r="F17" s="39" t="s">
        <v>25</v>
      </c>
      <c r="G17" s="40">
        <v>150</v>
      </c>
      <c r="H17" s="120"/>
      <c r="I17" s="76">
        <f t="shared" si="0"/>
        <v>0</v>
      </c>
      <c r="J17" s="122"/>
      <c r="K17" s="122"/>
      <c r="L17" s="103"/>
      <c r="M17" s="104"/>
      <c r="N17" s="105"/>
    </row>
    <row r="18" spans="1:14" ht="21.5" thickBot="1" x14ac:dyDescent="0.55000000000000004">
      <c r="A18" s="67">
        <v>7017827</v>
      </c>
      <c r="B18" s="68" t="s">
        <v>8</v>
      </c>
      <c r="C18" s="37" t="s">
        <v>22</v>
      </c>
      <c r="D18" s="37" t="s">
        <v>23</v>
      </c>
      <c r="E18" s="38" t="s">
        <v>31</v>
      </c>
      <c r="F18" s="39" t="s">
        <v>25</v>
      </c>
      <c r="G18" s="40">
        <v>150</v>
      </c>
      <c r="H18" s="120"/>
      <c r="I18" s="76">
        <f t="shared" si="0"/>
        <v>0</v>
      </c>
      <c r="J18" s="122"/>
      <c r="K18" s="122"/>
      <c r="L18" s="103"/>
      <c r="M18" s="104"/>
      <c r="N18" s="105"/>
    </row>
    <row r="19" spans="1:14" ht="29.5" customHeight="1" thickBot="1" x14ac:dyDescent="0.55000000000000004">
      <c r="A19" s="67">
        <v>7017828</v>
      </c>
      <c r="B19" s="68" t="s">
        <v>8</v>
      </c>
      <c r="C19" s="37" t="s">
        <v>22</v>
      </c>
      <c r="D19" s="37" t="s">
        <v>23</v>
      </c>
      <c r="E19" s="38" t="s">
        <v>32</v>
      </c>
      <c r="F19" s="39" t="s">
        <v>25</v>
      </c>
      <c r="G19" s="40">
        <v>150</v>
      </c>
      <c r="H19" s="120"/>
      <c r="I19" s="76">
        <f t="shared" si="0"/>
        <v>0</v>
      </c>
      <c r="J19" s="122"/>
      <c r="K19" s="122"/>
      <c r="L19" s="103"/>
      <c r="M19" s="104"/>
      <c r="N19" s="105"/>
    </row>
    <row r="20" spans="1:14" ht="21.5" thickBot="1" x14ac:dyDescent="0.55000000000000004">
      <c r="A20" s="67">
        <v>7017829</v>
      </c>
      <c r="B20" s="68" t="s">
        <v>8</v>
      </c>
      <c r="C20" s="37" t="s">
        <v>22</v>
      </c>
      <c r="D20" s="37" t="s">
        <v>23</v>
      </c>
      <c r="E20" s="38" t="s">
        <v>33</v>
      </c>
      <c r="F20" s="39" t="s">
        <v>25</v>
      </c>
      <c r="G20" s="40">
        <v>150</v>
      </c>
      <c r="H20" s="120"/>
      <c r="I20" s="76">
        <f t="shared" si="0"/>
        <v>0</v>
      </c>
      <c r="J20" s="122"/>
      <c r="K20" s="122"/>
      <c r="L20" s="103"/>
      <c r="M20" s="104"/>
      <c r="N20" s="105"/>
    </row>
    <row r="21" spans="1:14" ht="21.5" thickBot="1" x14ac:dyDescent="0.55000000000000004">
      <c r="A21" s="67">
        <v>7017840</v>
      </c>
      <c r="B21" s="68" t="s">
        <v>8</v>
      </c>
      <c r="C21" s="37" t="s">
        <v>22</v>
      </c>
      <c r="D21" s="37" t="s">
        <v>23</v>
      </c>
      <c r="E21" s="38" t="s">
        <v>34</v>
      </c>
      <c r="F21" s="39" t="s">
        <v>25</v>
      </c>
      <c r="G21" s="40">
        <v>150</v>
      </c>
      <c r="H21" s="120"/>
      <c r="I21" s="76">
        <f t="shared" si="0"/>
        <v>0</v>
      </c>
      <c r="J21" s="122"/>
      <c r="K21" s="122"/>
      <c r="L21" s="103"/>
      <c r="M21" s="104"/>
      <c r="N21" s="105"/>
    </row>
    <row r="22" spans="1:14" ht="21.5" thickBot="1" x14ac:dyDescent="0.55000000000000004">
      <c r="A22" s="67">
        <v>7017841</v>
      </c>
      <c r="B22" s="68" t="s">
        <v>8</v>
      </c>
      <c r="C22" s="37" t="s">
        <v>22</v>
      </c>
      <c r="D22" s="37" t="s">
        <v>23</v>
      </c>
      <c r="E22" s="38" t="s">
        <v>35</v>
      </c>
      <c r="F22" s="39" t="s">
        <v>25</v>
      </c>
      <c r="G22" s="40">
        <v>150</v>
      </c>
      <c r="H22" s="120"/>
      <c r="I22" s="76">
        <f t="shared" si="0"/>
        <v>0</v>
      </c>
      <c r="J22" s="122"/>
      <c r="K22" s="122"/>
      <c r="L22" s="103"/>
      <c r="M22" s="104"/>
      <c r="N22" s="105"/>
    </row>
    <row r="23" spans="1:14" ht="21.5" thickBot="1" x14ac:dyDescent="0.55000000000000004">
      <c r="A23" s="67">
        <v>7017842</v>
      </c>
      <c r="B23" s="69" t="s">
        <v>8</v>
      </c>
      <c r="C23" s="41" t="s">
        <v>22</v>
      </c>
      <c r="D23" s="41" t="s">
        <v>23</v>
      </c>
      <c r="E23" s="42" t="s">
        <v>36</v>
      </c>
      <c r="F23" s="43" t="s">
        <v>25</v>
      </c>
      <c r="G23" s="40">
        <v>150</v>
      </c>
      <c r="H23" s="120"/>
      <c r="I23" s="76">
        <f t="shared" si="0"/>
        <v>0</v>
      </c>
      <c r="J23" s="122"/>
      <c r="K23" s="122"/>
      <c r="L23" s="103"/>
      <c r="M23" s="104"/>
      <c r="N23" s="105"/>
    </row>
    <row r="24" spans="1:14" ht="21.5" thickBot="1" x14ac:dyDescent="0.55000000000000004">
      <c r="A24" s="67">
        <v>7017843</v>
      </c>
      <c r="B24" s="68" t="s">
        <v>8</v>
      </c>
      <c r="C24" s="38" t="s">
        <v>22</v>
      </c>
      <c r="D24" s="38" t="s">
        <v>23</v>
      </c>
      <c r="E24" s="38" t="s">
        <v>37</v>
      </c>
      <c r="F24" s="44" t="s">
        <v>25</v>
      </c>
      <c r="G24" s="45">
        <v>5000</v>
      </c>
      <c r="H24" s="120"/>
      <c r="I24" s="76">
        <f t="shared" si="0"/>
        <v>0</v>
      </c>
      <c r="J24" s="123"/>
      <c r="K24" s="123"/>
      <c r="L24" s="103"/>
      <c r="M24" s="104"/>
      <c r="N24" s="105"/>
    </row>
    <row r="25" spans="1:14" ht="21.5" thickBot="1" x14ac:dyDescent="0.55000000000000004">
      <c r="A25" s="67">
        <v>7017844</v>
      </c>
      <c r="B25" s="68" t="s">
        <v>8</v>
      </c>
      <c r="C25" s="38" t="s">
        <v>22</v>
      </c>
      <c r="D25" s="38" t="s">
        <v>23</v>
      </c>
      <c r="E25" s="38" t="s">
        <v>38</v>
      </c>
      <c r="F25" s="44" t="s">
        <v>25</v>
      </c>
      <c r="G25" s="45">
        <v>1500</v>
      </c>
      <c r="H25" s="120"/>
      <c r="I25" s="76">
        <f t="shared" si="0"/>
        <v>0</v>
      </c>
      <c r="J25" s="123"/>
      <c r="K25" s="123"/>
      <c r="L25" s="103"/>
      <c r="M25" s="104"/>
      <c r="N25" s="105"/>
    </row>
    <row r="26" spans="1:14" ht="21.5" thickBot="1" x14ac:dyDescent="0.55000000000000004">
      <c r="A26" s="67">
        <v>7017845</v>
      </c>
      <c r="B26" s="68" t="s">
        <v>8</v>
      </c>
      <c r="C26" s="38" t="s">
        <v>22</v>
      </c>
      <c r="D26" s="38" t="s">
        <v>23</v>
      </c>
      <c r="E26" s="38" t="s">
        <v>39</v>
      </c>
      <c r="F26" s="44" t="s">
        <v>25</v>
      </c>
      <c r="G26" s="45">
        <v>3500</v>
      </c>
      <c r="H26" s="120"/>
      <c r="I26" s="76">
        <f t="shared" si="0"/>
        <v>0</v>
      </c>
      <c r="J26" s="123"/>
      <c r="K26" s="123"/>
      <c r="L26" s="103"/>
      <c r="M26" s="104"/>
      <c r="N26" s="105"/>
    </row>
    <row r="27" spans="1:14" ht="21.5" thickBot="1" x14ac:dyDescent="0.55000000000000004">
      <c r="A27" s="70">
        <v>7017846</v>
      </c>
      <c r="B27" s="71" t="s">
        <v>8</v>
      </c>
      <c r="C27" s="46" t="s">
        <v>22</v>
      </c>
      <c r="D27" s="46" t="s">
        <v>23</v>
      </c>
      <c r="E27" s="46" t="s">
        <v>40</v>
      </c>
      <c r="F27" s="47" t="s">
        <v>25</v>
      </c>
      <c r="G27" s="48">
        <v>3500</v>
      </c>
      <c r="H27" s="120"/>
      <c r="I27" s="77">
        <f t="shared" si="0"/>
        <v>0</v>
      </c>
      <c r="J27" s="124"/>
      <c r="K27" s="124"/>
      <c r="L27" s="103"/>
      <c r="M27" s="104"/>
      <c r="N27" s="105"/>
    </row>
    <row r="28" spans="1:14" ht="21.5" thickBot="1" x14ac:dyDescent="0.55000000000000004">
      <c r="A28" s="72">
        <v>7017847</v>
      </c>
      <c r="B28" s="66" t="s">
        <v>8</v>
      </c>
      <c r="C28" s="34" t="s">
        <v>41</v>
      </c>
      <c r="D28" s="34" t="s">
        <v>42</v>
      </c>
      <c r="E28" s="34" t="s">
        <v>43</v>
      </c>
      <c r="F28" s="49" t="s">
        <v>44</v>
      </c>
      <c r="G28" s="50">
        <v>3500</v>
      </c>
      <c r="H28" s="120"/>
      <c r="I28" s="75">
        <f t="shared" si="0"/>
        <v>0</v>
      </c>
      <c r="J28" s="125"/>
      <c r="K28" s="125"/>
      <c r="L28" s="103"/>
      <c r="M28" s="104"/>
      <c r="N28" s="105"/>
    </row>
    <row r="29" spans="1:14" ht="21.5" thickBot="1" x14ac:dyDescent="0.55000000000000004">
      <c r="A29" s="67">
        <v>7017848</v>
      </c>
      <c r="B29" s="68" t="s">
        <v>8</v>
      </c>
      <c r="C29" s="38" t="s">
        <v>41</v>
      </c>
      <c r="D29" s="38" t="s">
        <v>42</v>
      </c>
      <c r="E29" s="38" t="s">
        <v>45</v>
      </c>
      <c r="F29" s="44" t="s">
        <v>44</v>
      </c>
      <c r="G29" s="51">
        <v>3500</v>
      </c>
      <c r="H29" s="120"/>
      <c r="I29" s="76">
        <f t="shared" si="0"/>
        <v>0</v>
      </c>
      <c r="J29" s="126"/>
      <c r="K29" s="126"/>
      <c r="L29" s="103"/>
      <c r="M29" s="104"/>
      <c r="N29" s="105"/>
    </row>
    <row r="30" spans="1:14" ht="21.5" thickBot="1" x14ac:dyDescent="0.55000000000000004">
      <c r="A30" s="67">
        <v>7017849</v>
      </c>
      <c r="B30" s="68" t="s">
        <v>8</v>
      </c>
      <c r="C30" s="38" t="s">
        <v>41</v>
      </c>
      <c r="D30" s="38" t="s">
        <v>42</v>
      </c>
      <c r="E30" s="38" t="s">
        <v>46</v>
      </c>
      <c r="F30" s="44" t="s">
        <v>44</v>
      </c>
      <c r="G30" s="52">
        <v>3500</v>
      </c>
      <c r="H30" s="120"/>
      <c r="I30" s="76">
        <f t="shared" si="0"/>
        <v>0</v>
      </c>
      <c r="J30" s="123"/>
      <c r="K30" s="123"/>
      <c r="L30" s="103"/>
      <c r="M30" s="104"/>
      <c r="N30" s="105"/>
    </row>
    <row r="31" spans="1:14" ht="21.5" thickBot="1" x14ac:dyDescent="0.55000000000000004">
      <c r="A31" s="67">
        <v>7017850</v>
      </c>
      <c r="B31" s="68" t="s">
        <v>8</v>
      </c>
      <c r="C31" s="38" t="s">
        <v>41</v>
      </c>
      <c r="D31" s="38" t="s">
        <v>42</v>
      </c>
      <c r="E31" s="38" t="s">
        <v>47</v>
      </c>
      <c r="F31" s="44" t="s">
        <v>44</v>
      </c>
      <c r="G31" s="52">
        <v>3500</v>
      </c>
      <c r="H31" s="120"/>
      <c r="I31" s="76">
        <f t="shared" si="0"/>
        <v>0</v>
      </c>
      <c r="J31" s="123"/>
      <c r="K31" s="123"/>
      <c r="L31" s="103"/>
      <c r="M31" s="104"/>
      <c r="N31" s="105"/>
    </row>
    <row r="32" spans="1:14" ht="21.5" thickBot="1" x14ac:dyDescent="0.55000000000000004">
      <c r="A32" s="67">
        <v>7017851</v>
      </c>
      <c r="B32" s="68" t="s">
        <v>8</v>
      </c>
      <c r="C32" s="38" t="s">
        <v>41</v>
      </c>
      <c r="D32" s="38" t="s">
        <v>42</v>
      </c>
      <c r="E32" s="38" t="s">
        <v>48</v>
      </c>
      <c r="F32" s="44" t="s">
        <v>44</v>
      </c>
      <c r="G32" s="52">
        <v>3500</v>
      </c>
      <c r="H32" s="120"/>
      <c r="I32" s="76">
        <f t="shared" si="0"/>
        <v>0</v>
      </c>
      <c r="J32" s="123"/>
      <c r="K32" s="123"/>
      <c r="L32" s="103"/>
      <c r="M32" s="104"/>
      <c r="N32" s="105"/>
    </row>
    <row r="33" spans="1:14" ht="21.5" thickBot="1" x14ac:dyDescent="0.55000000000000004">
      <c r="A33" s="73">
        <v>7017852</v>
      </c>
      <c r="B33" s="71" t="s">
        <v>8</v>
      </c>
      <c r="C33" s="46" t="s">
        <v>41</v>
      </c>
      <c r="D33" s="46" t="s">
        <v>42</v>
      </c>
      <c r="E33" s="46" t="s">
        <v>49</v>
      </c>
      <c r="F33" s="47" t="s">
        <v>44</v>
      </c>
      <c r="G33" s="53">
        <v>3500</v>
      </c>
      <c r="H33" s="120"/>
      <c r="I33" s="78">
        <f t="shared" si="0"/>
        <v>0</v>
      </c>
      <c r="J33" s="127"/>
      <c r="K33" s="127"/>
      <c r="L33" s="103"/>
      <c r="M33" s="104"/>
      <c r="N33" s="105"/>
    </row>
    <row r="34" spans="1:14" ht="21.5" thickBot="1" x14ac:dyDescent="0.55000000000000004">
      <c r="A34" s="65">
        <v>7017859</v>
      </c>
      <c r="B34" s="74" t="s">
        <v>50</v>
      </c>
      <c r="C34" s="54" t="s">
        <v>41</v>
      </c>
      <c r="D34" s="54" t="s">
        <v>51</v>
      </c>
      <c r="E34" s="54" t="s">
        <v>52</v>
      </c>
      <c r="F34" s="55" t="s">
        <v>53</v>
      </c>
      <c r="G34" s="56">
        <v>3500</v>
      </c>
      <c r="H34" s="120"/>
      <c r="I34" s="75">
        <f t="shared" si="0"/>
        <v>0</v>
      </c>
      <c r="J34" s="121"/>
      <c r="K34" s="121"/>
      <c r="L34" s="103"/>
      <c r="M34" s="104"/>
      <c r="N34" s="105"/>
    </row>
    <row r="35" spans="1:14" ht="21.5" thickBot="1" x14ac:dyDescent="0.55000000000000004">
      <c r="A35" s="67">
        <v>7017860</v>
      </c>
      <c r="B35" s="68" t="s">
        <v>50</v>
      </c>
      <c r="C35" s="38" t="s">
        <v>41</v>
      </c>
      <c r="D35" s="38" t="s">
        <v>51</v>
      </c>
      <c r="E35" s="38" t="s">
        <v>54</v>
      </c>
      <c r="F35" s="44" t="s">
        <v>53</v>
      </c>
      <c r="G35" s="52">
        <v>3500</v>
      </c>
      <c r="H35" s="120"/>
      <c r="I35" s="76">
        <f t="shared" si="0"/>
        <v>0</v>
      </c>
      <c r="J35" s="122"/>
      <c r="K35" s="122"/>
      <c r="L35" s="103"/>
      <c r="M35" s="104"/>
      <c r="N35" s="105"/>
    </row>
    <row r="36" spans="1:14" ht="21.5" thickBot="1" x14ac:dyDescent="0.55000000000000004">
      <c r="A36" s="67">
        <v>7017861</v>
      </c>
      <c r="B36" s="68" t="s">
        <v>50</v>
      </c>
      <c r="C36" s="38" t="s">
        <v>41</v>
      </c>
      <c r="D36" s="38" t="s">
        <v>51</v>
      </c>
      <c r="E36" s="38" t="s">
        <v>55</v>
      </c>
      <c r="F36" s="44" t="s">
        <v>53</v>
      </c>
      <c r="G36" s="52">
        <v>1500</v>
      </c>
      <c r="H36" s="120"/>
      <c r="I36" s="76">
        <f t="shared" si="0"/>
        <v>0</v>
      </c>
      <c r="J36" s="122"/>
      <c r="K36" s="122"/>
      <c r="L36" s="103"/>
      <c r="M36" s="104"/>
      <c r="N36" s="105"/>
    </row>
    <row r="37" spans="1:14" ht="21.5" thickBot="1" x14ac:dyDescent="0.55000000000000004">
      <c r="A37" s="67">
        <v>7017862</v>
      </c>
      <c r="B37" s="68" t="s">
        <v>50</v>
      </c>
      <c r="C37" s="38" t="s">
        <v>41</v>
      </c>
      <c r="D37" s="38" t="s">
        <v>51</v>
      </c>
      <c r="E37" s="38" t="s">
        <v>56</v>
      </c>
      <c r="F37" s="44" t="s">
        <v>53</v>
      </c>
      <c r="G37" s="52">
        <v>250</v>
      </c>
      <c r="H37" s="120"/>
      <c r="I37" s="76">
        <f t="shared" si="0"/>
        <v>0</v>
      </c>
      <c r="J37" s="122"/>
      <c r="K37" s="122"/>
      <c r="L37" s="103"/>
      <c r="M37" s="104"/>
      <c r="N37" s="105"/>
    </row>
    <row r="38" spans="1:14" ht="21.5" thickBot="1" x14ac:dyDescent="0.55000000000000004">
      <c r="A38" s="67">
        <v>7017863</v>
      </c>
      <c r="B38" s="68" t="s">
        <v>50</v>
      </c>
      <c r="C38" s="38" t="s">
        <v>41</v>
      </c>
      <c r="D38" s="38" t="s">
        <v>51</v>
      </c>
      <c r="E38" s="38" t="s">
        <v>57</v>
      </c>
      <c r="F38" s="44" t="s">
        <v>53</v>
      </c>
      <c r="G38" s="52">
        <v>125</v>
      </c>
      <c r="H38" s="120"/>
      <c r="I38" s="76">
        <f t="shared" si="0"/>
        <v>0</v>
      </c>
      <c r="J38" s="122"/>
      <c r="K38" s="122"/>
      <c r="L38" s="103"/>
      <c r="M38" s="104"/>
      <c r="N38" s="105"/>
    </row>
    <row r="39" spans="1:14" ht="21.5" thickBot="1" x14ac:dyDescent="0.55000000000000004">
      <c r="A39" s="67">
        <v>7017864</v>
      </c>
      <c r="B39" s="68" t="s">
        <v>50</v>
      </c>
      <c r="C39" s="38" t="s">
        <v>41</v>
      </c>
      <c r="D39" s="38" t="s">
        <v>51</v>
      </c>
      <c r="E39" s="38" t="s">
        <v>58</v>
      </c>
      <c r="F39" s="44" t="s">
        <v>53</v>
      </c>
      <c r="G39" s="52">
        <v>125</v>
      </c>
      <c r="H39" s="120"/>
      <c r="I39" s="76">
        <f t="shared" si="0"/>
        <v>0</v>
      </c>
      <c r="J39" s="122"/>
      <c r="K39" s="122"/>
      <c r="L39" s="103"/>
      <c r="M39" s="104"/>
      <c r="N39" s="105"/>
    </row>
    <row r="40" spans="1:14" ht="21.5" thickBot="1" x14ac:dyDescent="0.55000000000000004">
      <c r="A40" s="67">
        <v>7017865</v>
      </c>
      <c r="B40" s="68" t="s">
        <v>50</v>
      </c>
      <c r="C40" s="37" t="s">
        <v>41</v>
      </c>
      <c r="D40" s="37" t="s">
        <v>51</v>
      </c>
      <c r="E40" s="38" t="s">
        <v>59</v>
      </c>
      <c r="F40" s="39" t="s">
        <v>53</v>
      </c>
      <c r="G40" s="40">
        <v>125</v>
      </c>
      <c r="H40" s="120"/>
      <c r="I40" s="76">
        <f t="shared" si="0"/>
        <v>0</v>
      </c>
      <c r="J40" s="123"/>
      <c r="K40" s="123"/>
      <c r="L40" s="103"/>
      <c r="M40" s="104"/>
      <c r="N40" s="105"/>
    </row>
    <row r="41" spans="1:14" ht="21.5" thickBot="1" x14ac:dyDescent="0.55000000000000004">
      <c r="A41" s="67">
        <v>7017866</v>
      </c>
      <c r="B41" s="68" t="s">
        <v>50</v>
      </c>
      <c r="C41" s="37" t="s">
        <v>41</v>
      </c>
      <c r="D41" s="37" t="s">
        <v>51</v>
      </c>
      <c r="E41" s="38" t="s">
        <v>60</v>
      </c>
      <c r="F41" s="39" t="s">
        <v>53</v>
      </c>
      <c r="G41" s="40">
        <v>125</v>
      </c>
      <c r="H41" s="120"/>
      <c r="I41" s="76">
        <f t="shared" si="0"/>
        <v>0</v>
      </c>
      <c r="J41" s="123"/>
      <c r="K41" s="123"/>
      <c r="L41" s="103"/>
      <c r="M41" s="104"/>
      <c r="N41" s="105"/>
    </row>
    <row r="42" spans="1:14" ht="21.5" thickBot="1" x14ac:dyDescent="0.55000000000000004">
      <c r="A42" s="67">
        <v>7017867</v>
      </c>
      <c r="B42" s="68" t="s">
        <v>50</v>
      </c>
      <c r="C42" s="37" t="s">
        <v>41</v>
      </c>
      <c r="D42" s="37" t="s">
        <v>51</v>
      </c>
      <c r="E42" s="38" t="s">
        <v>61</v>
      </c>
      <c r="F42" s="39" t="s">
        <v>53</v>
      </c>
      <c r="G42" s="40">
        <v>125</v>
      </c>
      <c r="H42" s="120"/>
      <c r="I42" s="76">
        <f t="shared" si="0"/>
        <v>0</v>
      </c>
      <c r="J42" s="123"/>
      <c r="K42" s="123"/>
      <c r="L42" s="103"/>
      <c r="M42" s="104"/>
      <c r="N42" s="105"/>
    </row>
    <row r="43" spans="1:14" ht="21.5" thickBot="1" x14ac:dyDescent="0.55000000000000004">
      <c r="A43" s="67">
        <v>7017868</v>
      </c>
      <c r="B43" s="68" t="s">
        <v>50</v>
      </c>
      <c r="C43" s="37" t="s">
        <v>41</v>
      </c>
      <c r="D43" s="37" t="s">
        <v>51</v>
      </c>
      <c r="E43" s="38" t="s">
        <v>62</v>
      </c>
      <c r="F43" s="39" t="s">
        <v>53</v>
      </c>
      <c r="G43" s="40">
        <v>125</v>
      </c>
      <c r="H43" s="120"/>
      <c r="I43" s="76">
        <f t="shared" si="0"/>
        <v>0</v>
      </c>
      <c r="J43" s="123"/>
      <c r="K43" s="123"/>
      <c r="L43" s="103"/>
      <c r="M43" s="104"/>
      <c r="N43" s="105"/>
    </row>
    <row r="44" spans="1:14" ht="21.5" thickBot="1" x14ac:dyDescent="0.55000000000000004">
      <c r="A44" s="67">
        <v>7017869</v>
      </c>
      <c r="B44" s="68" t="s">
        <v>50</v>
      </c>
      <c r="C44" s="37" t="s">
        <v>41</v>
      </c>
      <c r="D44" s="37" t="s">
        <v>51</v>
      </c>
      <c r="E44" s="38" t="s">
        <v>63</v>
      </c>
      <c r="F44" s="39" t="s">
        <v>53</v>
      </c>
      <c r="G44" s="40">
        <v>125</v>
      </c>
      <c r="H44" s="120"/>
      <c r="I44" s="76">
        <f t="shared" si="0"/>
        <v>0</v>
      </c>
      <c r="J44" s="123"/>
      <c r="K44" s="123"/>
      <c r="L44" s="103"/>
      <c r="M44" s="104"/>
      <c r="N44" s="105"/>
    </row>
    <row r="45" spans="1:14" ht="21.5" thickBot="1" x14ac:dyDescent="0.55000000000000004">
      <c r="A45" s="70">
        <v>7017870</v>
      </c>
      <c r="B45" s="69" t="s">
        <v>50</v>
      </c>
      <c r="C45" s="41" t="s">
        <v>41</v>
      </c>
      <c r="D45" s="41" t="s">
        <v>51</v>
      </c>
      <c r="E45" s="42" t="s">
        <v>64</v>
      </c>
      <c r="F45" s="43" t="s">
        <v>53</v>
      </c>
      <c r="G45" s="57">
        <v>125</v>
      </c>
      <c r="H45" s="120"/>
      <c r="I45" s="78">
        <f t="shared" si="0"/>
        <v>0</v>
      </c>
      <c r="J45" s="127"/>
      <c r="K45" s="127"/>
      <c r="L45" s="103"/>
      <c r="M45" s="104"/>
      <c r="N45" s="105"/>
    </row>
    <row r="46" spans="1:14" ht="21.5" thickBot="1" x14ac:dyDescent="0.55000000000000004">
      <c r="A46" s="72">
        <v>7017871</v>
      </c>
      <c r="B46" s="66" t="s">
        <v>65</v>
      </c>
      <c r="C46" s="34" t="s">
        <v>66</v>
      </c>
      <c r="D46" s="34" t="s">
        <v>51</v>
      </c>
      <c r="E46" s="34" t="s">
        <v>52</v>
      </c>
      <c r="F46" s="49" t="s">
        <v>53</v>
      </c>
      <c r="G46" s="36">
        <v>60</v>
      </c>
      <c r="H46" s="120"/>
      <c r="I46" s="79">
        <f t="shared" si="0"/>
        <v>0</v>
      </c>
      <c r="J46" s="122"/>
      <c r="K46" s="122"/>
      <c r="L46" s="103"/>
      <c r="M46" s="104"/>
      <c r="N46" s="105"/>
    </row>
    <row r="47" spans="1:14" ht="21.5" thickBot="1" x14ac:dyDescent="0.55000000000000004">
      <c r="A47" s="67">
        <v>7017872</v>
      </c>
      <c r="B47" s="68" t="s">
        <v>65</v>
      </c>
      <c r="C47" s="38" t="s">
        <v>66</v>
      </c>
      <c r="D47" s="38" t="s">
        <v>51</v>
      </c>
      <c r="E47" s="38" t="s">
        <v>54</v>
      </c>
      <c r="F47" s="44" t="s">
        <v>53</v>
      </c>
      <c r="G47" s="40">
        <v>60</v>
      </c>
      <c r="H47" s="120"/>
      <c r="I47" s="76">
        <f t="shared" si="0"/>
        <v>0</v>
      </c>
      <c r="J47" s="122"/>
      <c r="K47" s="122"/>
      <c r="L47" s="103"/>
      <c r="M47" s="104"/>
      <c r="N47" s="105"/>
    </row>
    <row r="48" spans="1:14" ht="21.5" thickBot="1" x14ac:dyDescent="0.55000000000000004">
      <c r="A48" s="67">
        <v>7017873</v>
      </c>
      <c r="B48" s="68" t="s">
        <v>65</v>
      </c>
      <c r="C48" s="38" t="s">
        <v>66</v>
      </c>
      <c r="D48" s="38" t="s">
        <v>51</v>
      </c>
      <c r="E48" s="38" t="s">
        <v>55</v>
      </c>
      <c r="F48" s="44" t="s">
        <v>53</v>
      </c>
      <c r="G48" s="40">
        <v>150</v>
      </c>
      <c r="H48" s="120"/>
      <c r="I48" s="76">
        <f t="shared" si="0"/>
        <v>0</v>
      </c>
      <c r="J48" s="122"/>
      <c r="K48" s="122"/>
      <c r="L48" s="103"/>
      <c r="M48" s="104"/>
      <c r="N48" s="105"/>
    </row>
    <row r="49" spans="1:14" ht="21.5" thickBot="1" x14ac:dyDescent="0.55000000000000004">
      <c r="A49" s="67">
        <v>7017874</v>
      </c>
      <c r="B49" s="68" t="s">
        <v>65</v>
      </c>
      <c r="C49" s="38" t="s">
        <v>66</v>
      </c>
      <c r="D49" s="38" t="s">
        <v>51</v>
      </c>
      <c r="E49" s="38" t="s">
        <v>56</v>
      </c>
      <c r="F49" s="44" t="s">
        <v>53</v>
      </c>
      <c r="G49" s="40">
        <v>150</v>
      </c>
      <c r="H49" s="120"/>
      <c r="I49" s="76">
        <f t="shared" si="0"/>
        <v>0</v>
      </c>
      <c r="J49" s="122"/>
      <c r="K49" s="122"/>
      <c r="L49" s="103"/>
      <c r="M49" s="104"/>
      <c r="N49" s="105"/>
    </row>
    <row r="50" spans="1:14" ht="21.5" thickBot="1" x14ac:dyDescent="0.55000000000000004">
      <c r="A50" s="67">
        <v>7017875</v>
      </c>
      <c r="B50" s="68" t="s">
        <v>65</v>
      </c>
      <c r="C50" s="38" t="s">
        <v>66</v>
      </c>
      <c r="D50" s="38" t="s">
        <v>51</v>
      </c>
      <c r="E50" s="38" t="s">
        <v>57</v>
      </c>
      <c r="F50" s="44" t="s">
        <v>53</v>
      </c>
      <c r="G50" s="40">
        <v>150</v>
      </c>
      <c r="H50" s="120"/>
      <c r="I50" s="76">
        <f t="shared" si="0"/>
        <v>0</v>
      </c>
      <c r="J50" s="122"/>
      <c r="K50" s="122"/>
      <c r="L50" s="103"/>
      <c r="M50" s="104"/>
      <c r="N50" s="105"/>
    </row>
    <row r="51" spans="1:14" ht="21.5" thickBot="1" x14ac:dyDescent="0.55000000000000004">
      <c r="A51" s="67">
        <v>7017876</v>
      </c>
      <c r="B51" s="71" t="s">
        <v>65</v>
      </c>
      <c r="C51" s="46" t="s">
        <v>66</v>
      </c>
      <c r="D51" s="46" t="s">
        <v>51</v>
      </c>
      <c r="E51" s="46" t="s">
        <v>58</v>
      </c>
      <c r="F51" s="47" t="s">
        <v>53</v>
      </c>
      <c r="G51" s="58">
        <v>150</v>
      </c>
      <c r="H51" s="120"/>
      <c r="I51" s="77">
        <f t="shared" si="0"/>
        <v>0</v>
      </c>
      <c r="J51" s="128"/>
      <c r="K51" s="128"/>
      <c r="L51" s="106"/>
      <c r="M51" s="107"/>
      <c r="N51" s="108"/>
    </row>
    <row r="52" spans="1:14" ht="21.5" thickBot="1" x14ac:dyDescent="0.55000000000000004">
      <c r="A52" s="65">
        <v>7010533</v>
      </c>
      <c r="B52" s="66" t="s">
        <v>67</v>
      </c>
      <c r="C52" s="34" t="s">
        <v>68</v>
      </c>
      <c r="D52" s="34" t="s">
        <v>69</v>
      </c>
      <c r="E52" s="34" t="s">
        <v>70</v>
      </c>
      <c r="F52" s="49" t="s">
        <v>53</v>
      </c>
      <c r="G52" s="59">
        <v>2000</v>
      </c>
      <c r="H52" s="120"/>
      <c r="I52" s="75">
        <f t="shared" si="0"/>
        <v>0</v>
      </c>
      <c r="J52" s="129"/>
      <c r="K52" s="130"/>
      <c r="L52" s="142"/>
      <c r="M52" s="143"/>
      <c r="N52" s="144"/>
    </row>
    <row r="53" spans="1:14" ht="21.5" thickBot="1" x14ac:dyDescent="0.55000000000000004">
      <c r="A53" s="67">
        <v>7010534</v>
      </c>
      <c r="B53" s="68" t="s">
        <v>67</v>
      </c>
      <c r="C53" s="38" t="s">
        <v>68</v>
      </c>
      <c r="D53" s="38" t="s">
        <v>69</v>
      </c>
      <c r="E53" s="38" t="s">
        <v>71</v>
      </c>
      <c r="F53" s="44" t="s">
        <v>53</v>
      </c>
      <c r="G53" s="52">
        <v>130</v>
      </c>
      <c r="H53" s="120"/>
      <c r="I53" s="76">
        <f t="shared" si="0"/>
        <v>0</v>
      </c>
      <c r="J53" s="131"/>
      <c r="K53" s="132"/>
      <c r="L53" s="142"/>
      <c r="M53" s="143"/>
      <c r="N53" s="144"/>
    </row>
    <row r="54" spans="1:14" ht="21.5" thickBot="1" x14ac:dyDescent="0.55000000000000004">
      <c r="A54" s="70">
        <v>7010535</v>
      </c>
      <c r="B54" s="71" t="s">
        <v>67</v>
      </c>
      <c r="C54" s="46" t="s">
        <v>68</v>
      </c>
      <c r="D54" s="46" t="s">
        <v>69</v>
      </c>
      <c r="E54" s="46" t="s">
        <v>72</v>
      </c>
      <c r="F54" s="47" t="s">
        <v>53</v>
      </c>
      <c r="G54" s="53">
        <v>625</v>
      </c>
      <c r="H54" s="120"/>
      <c r="I54" s="78">
        <f t="shared" si="0"/>
        <v>0</v>
      </c>
      <c r="J54" s="133"/>
      <c r="K54" s="134"/>
      <c r="L54" s="142"/>
      <c r="M54" s="143"/>
      <c r="N54" s="144"/>
    </row>
    <row r="55" spans="1:14" ht="21.5" thickBot="1" x14ac:dyDescent="0.55000000000000004">
      <c r="A55" s="72">
        <v>7009012</v>
      </c>
      <c r="B55" s="66" t="s">
        <v>73</v>
      </c>
      <c r="C55" s="34" t="s">
        <v>68</v>
      </c>
      <c r="D55" s="34" t="s">
        <v>69</v>
      </c>
      <c r="E55" s="34" t="s">
        <v>74</v>
      </c>
      <c r="F55" s="49" t="s">
        <v>53</v>
      </c>
      <c r="G55" s="59">
        <v>220</v>
      </c>
      <c r="H55" s="120"/>
      <c r="I55" s="79">
        <f t="shared" si="0"/>
        <v>0</v>
      </c>
      <c r="J55" s="135"/>
      <c r="K55" s="136"/>
      <c r="L55" s="142"/>
      <c r="M55" s="143"/>
      <c r="N55" s="144"/>
    </row>
    <row r="56" spans="1:14" ht="21.5" thickBot="1" x14ac:dyDescent="0.55000000000000004">
      <c r="A56" s="67">
        <v>7010536</v>
      </c>
      <c r="B56" s="68" t="s">
        <v>73</v>
      </c>
      <c r="C56" s="38" t="s">
        <v>68</v>
      </c>
      <c r="D56" s="38" t="s">
        <v>69</v>
      </c>
      <c r="E56" s="38" t="s">
        <v>75</v>
      </c>
      <c r="F56" s="44" t="s">
        <v>53</v>
      </c>
      <c r="G56" s="40">
        <v>156</v>
      </c>
      <c r="H56" s="120"/>
      <c r="I56" s="76">
        <f t="shared" si="0"/>
        <v>0</v>
      </c>
      <c r="J56" s="131"/>
      <c r="K56" s="132"/>
      <c r="L56" s="142"/>
      <c r="M56" s="143"/>
      <c r="N56" s="144"/>
    </row>
    <row r="57" spans="1:14" ht="21.5" thickBot="1" x14ac:dyDescent="0.55000000000000004">
      <c r="A57" s="67">
        <v>7009013</v>
      </c>
      <c r="B57" s="68" t="s">
        <v>73</v>
      </c>
      <c r="C57" s="38" t="s">
        <v>68</v>
      </c>
      <c r="D57" s="38" t="s">
        <v>69</v>
      </c>
      <c r="E57" s="38" t="s">
        <v>76</v>
      </c>
      <c r="F57" s="44" t="s">
        <v>53</v>
      </c>
      <c r="G57" s="40">
        <v>156</v>
      </c>
      <c r="H57" s="120"/>
      <c r="I57" s="76">
        <f t="shared" si="0"/>
        <v>0</v>
      </c>
      <c r="J57" s="131"/>
      <c r="K57" s="132"/>
      <c r="L57" s="142"/>
      <c r="M57" s="143"/>
      <c r="N57" s="144"/>
    </row>
    <row r="58" spans="1:14" ht="21.5" thickBot="1" x14ac:dyDescent="0.55000000000000004">
      <c r="A58" s="67">
        <v>7010538</v>
      </c>
      <c r="B58" s="68" t="s">
        <v>73</v>
      </c>
      <c r="C58" s="38" t="s">
        <v>68</v>
      </c>
      <c r="D58" s="38" t="s">
        <v>69</v>
      </c>
      <c r="E58" s="38" t="s">
        <v>77</v>
      </c>
      <c r="F58" s="44" t="s">
        <v>53</v>
      </c>
      <c r="G58" s="40">
        <v>156</v>
      </c>
      <c r="H58" s="120"/>
      <c r="I58" s="76">
        <f t="shared" si="0"/>
        <v>0</v>
      </c>
      <c r="J58" s="123"/>
      <c r="K58" s="137"/>
      <c r="L58" s="142"/>
      <c r="M58" s="143"/>
      <c r="N58" s="144"/>
    </row>
    <row r="59" spans="1:14" ht="21.5" thickBot="1" x14ac:dyDescent="0.55000000000000004">
      <c r="A59" s="67">
        <v>7010539</v>
      </c>
      <c r="B59" s="68" t="s">
        <v>73</v>
      </c>
      <c r="C59" s="38" t="s">
        <v>68</v>
      </c>
      <c r="D59" s="38" t="s">
        <v>69</v>
      </c>
      <c r="E59" s="38" t="s">
        <v>78</v>
      </c>
      <c r="F59" s="44" t="s">
        <v>53</v>
      </c>
      <c r="G59" s="40">
        <v>156</v>
      </c>
      <c r="H59" s="120"/>
      <c r="I59" s="76">
        <f t="shared" si="0"/>
        <v>0</v>
      </c>
      <c r="J59" s="123"/>
      <c r="K59" s="137"/>
      <c r="L59" s="142"/>
      <c r="M59" s="143"/>
      <c r="N59" s="144"/>
    </row>
    <row r="60" spans="1:14" ht="21.5" thickBot="1" x14ac:dyDescent="0.55000000000000004">
      <c r="A60" s="70">
        <v>7010540</v>
      </c>
      <c r="B60" s="71" t="s">
        <v>73</v>
      </c>
      <c r="C60" s="46" t="s">
        <v>68</v>
      </c>
      <c r="D60" s="46" t="s">
        <v>69</v>
      </c>
      <c r="E60" s="46" t="s">
        <v>79</v>
      </c>
      <c r="F60" s="47" t="s">
        <v>53</v>
      </c>
      <c r="G60" s="58">
        <v>156</v>
      </c>
      <c r="H60" s="120"/>
      <c r="I60" s="77">
        <f t="shared" si="0"/>
        <v>0</v>
      </c>
      <c r="J60" s="124"/>
      <c r="K60" s="138"/>
      <c r="L60" s="145"/>
      <c r="M60" s="146"/>
      <c r="N60" s="147"/>
    </row>
    <row r="61" spans="1:14" ht="21.5" thickBot="1" x14ac:dyDescent="0.55000000000000004">
      <c r="A61" s="65">
        <v>7009194</v>
      </c>
      <c r="B61" s="66" t="s">
        <v>80</v>
      </c>
      <c r="C61" s="34" t="s">
        <v>81</v>
      </c>
      <c r="D61" s="34" t="s">
        <v>82</v>
      </c>
      <c r="E61" s="34" t="s">
        <v>83</v>
      </c>
      <c r="F61" s="49" t="s">
        <v>53</v>
      </c>
      <c r="G61" s="59">
        <v>156</v>
      </c>
      <c r="H61" s="120"/>
      <c r="I61" s="75">
        <f t="shared" si="0"/>
        <v>0</v>
      </c>
      <c r="J61" s="139"/>
      <c r="K61" s="140"/>
      <c r="L61" s="82"/>
      <c r="M61" s="83"/>
      <c r="N61" s="84"/>
    </row>
    <row r="62" spans="1:14" ht="21.5" thickBot="1" x14ac:dyDescent="0.55000000000000004">
      <c r="A62" s="67">
        <v>7010541</v>
      </c>
      <c r="B62" s="68" t="s">
        <v>80</v>
      </c>
      <c r="C62" s="38" t="s">
        <v>81</v>
      </c>
      <c r="D62" s="38" t="s">
        <v>82</v>
      </c>
      <c r="E62" s="38" t="s">
        <v>84</v>
      </c>
      <c r="F62" s="44" t="s">
        <v>53</v>
      </c>
      <c r="G62" s="40">
        <v>220</v>
      </c>
      <c r="H62" s="120"/>
      <c r="I62" s="76">
        <f t="shared" si="0"/>
        <v>0</v>
      </c>
      <c r="J62" s="123"/>
      <c r="K62" s="137"/>
      <c r="L62" s="85"/>
      <c r="M62" s="86"/>
      <c r="N62" s="87"/>
    </row>
    <row r="63" spans="1:14" ht="21.5" thickBot="1" x14ac:dyDescent="0.55000000000000004">
      <c r="A63" s="70">
        <v>7009193</v>
      </c>
      <c r="B63" s="71" t="s">
        <v>80</v>
      </c>
      <c r="C63" s="46" t="s">
        <v>81</v>
      </c>
      <c r="D63" s="46" t="s">
        <v>82</v>
      </c>
      <c r="E63" s="46" t="s">
        <v>85</v>
      </c>
      <c r="F63" s="47" t="s">
        <v>53</v>
      </c>
      <c r="G63" s="58">
        <v>156</v>
      </c>
      <c r="H63" s="120"/>
      <c r="I63" s="78">
        <f t="shared" si="0"/>
        <v>0</v>
      </c>
      <c r="J63" s="127"/>
      <c r="K63" s="141"/>
      <c r="L63" s="85"/>
      <c r="M63" s="86"/>
      <c r="N63" s="87"/>
    </row>
    <row r="64" spans="1:14" ht="21.5" thickBot="1" x14ac:dyDescent="0.55000000000000004">
      <c r="A64" s="72">
        <v>7010542</v>
      </c>
      <c r="B64" s="66" t="s">
        <v>86</v>
      </c>
      <c r="C64" s="34" t="s">
        <v>81</v>
      </c>
      <c r="D64" s="34" t="s">
        <v>82</v>
      </c>
      <c r="E64" s="34" t="s">
        <v>87</v>
      </c>
      <c r="F64" s="49" t="s">
        <v>88</v>
      </c>
      <c r="G64" s="60">
        <v>156</v>
      </c>
      <c r="H64" s="120"/>
      <c r="I64" s="75">
        <f t="shared" si="0"/>
        <v>0</v>
      </c>
      <c r="J64" s="139"/>
      <c r="K64" s="140"/>
      <c r="L64" s="85"/>
      <c r="M64" s="86"/>
      <c r="N64" s="87"/>
    </row>
    <row r="65" spans="1:16" ht="21.5" thickBot="1" x14ac:dyDescent="0.55000000000000004">
      <c r="A65" s="67">
        <v>7002133</v>
      </c>
      <c r="B65" s="68" t="s">
        <v>86</v>
      </c>
      <c r="C65" s="38" t="s">
        <v>81</v>
      </c>
      <c r="D65" s="38" t="s">
        <v>82</v>
      </c>
      <c r="E65" s="38" t="s">
        <v>89</v>
      </c>
      <c r="F65" s="44" t="s">
        <v>88</v>
      </c>
      <c r="G65" s="61">
        <v>406</v>
      </c>
      <c r="H65" s="120"/>
      <c r="I65" s="76">
        <f t="shared" si="0"/>
        <v>0</v>
      </c>
      <c r="J65" s="123"/>
      <c r="K65" s="137"/>
      <c r="L65" s="85"/>
      <c r="M65" s="86"/>
      <c r="N65" s="87"/>
    </row>
    <row r="66" spans="1:16" ht="21.5" thickBot="1" x14ac:dyDescent="0.55000000000000004">
      <c r="A66" s="67">
        <v>7006682</v>
      </c>
      <c r="B66" s="68" t="s">
        <v>86</v>
      </c>
      <c r="C66" s="38" t="s">
        <v>81</v>
      </c>
      <c r="D66" s="38" t="s">
        <v>82</v>
      </c>
      <c r="E66" s="38" t="s">
        <v>90</v>
      </c>
      <c r="F66" s="44" t="s">
        <v>88</v>
      </c>
      <c r="G66" s="62">
        <v>155</v>
      </c>
      <c r="H66" s="120"/>
      <c r="I66" s="76">
        <f t="shared" si="0"/>
        <v>0</v>
      </c>
      <c r="J66" s="123"/>
      <c r="K66" s="137"/>
      <c r="L66" s="85"/>
      <c r="M66" s="86"/>
      <c r="N66" s="87"/>
    </row>
    <row r="67" spans="1:16" ht="21.5" thickBot="1" x14ac:dyDescent="0.55000000000000004">
      <c r="A67" s="67">
        <v>7009191</v>
      </c>
      <c r="B67" s="68" t="s">
        <v>86</v>
      </c>
      <c r="C67" s="38" t="s">
        <v>81</v>
      </c>
      <c r="D67" s="38" t="s">
        <v>82</v>
      </c>
      <c r="E67" s="38" t="s">
        <v>91</v>
      </c>
      <c r="F67" s="44" t="s">
        <v>88</v>
      </c>
      <c r="G67" s="61">
        <v>155</v>
      </c>
      <c r="H67" s="120"/>
      <c r="I67" s="76">
        <f t="shared" si="0"/>
        <v>0</v>
      </c>
      <c r="J67" s="123"/>
      <c r="K67" s="137"/>
      <c r="L67" s="85"/>
      <c r="M67" s="86"/>
      <c r="N67" s="87"/>
    </row>
    <row r="68" spans="1:16" ht="21.5" thickBot="1" x14ac:dyDescent="0.55000000000000004">
      <c r="A68" s="70">
        <v>7009192</v>
      </c>
      <c r="B68" s="71" t="s">
        <v>86</v>
      </c>
      <c r="C68" s="46" t="s">
        <v>81</v>
      </c>
      <c r="D68" s="46" t="s">
        <v>82</v>
      </c>
      <c r="E68" s="46" t="s">
        <v>92</v>
      </c>
      <c r="F68" s="47" t="s">
        <v>88</v>
      </c>
      <c r="G68" s="63">
        <v>1</v>
      </c>
      <c r="H68" s="120"/>
      <c r="I68" s="78">
        <f t="shared" si="0"/>
        <v>0</v>
      </c>
      <c r="J68" s="127"/>
      <c r="K68" s="141"/>
      <c r="L68" s="88"/>
      <c r="M68" s="89"/>
      <c r="N68" s="90"/>
    </row>
    <row r="69" spans="1:16" ht="51.5" customHeight="1" thickBot="1" x14ac:dyDescent="0.4">
      <c r="A69" s="92" t="s">
        <v>94</v>
      </c>
      <c r="B69" s="93"/>
      <c r="C69" s="93"/>
      <c r="D69" s="93"/>
      <c r="E69" s="93"/>
      <c r="F69" s="93"/>
      <c r="G69" s="93"/>
      <c r="H69" s="93"/>
      <c r="I69" s="64">
        <f>IF(SUM(I12:I68)&gt;H74,"ERRORE:IMPORTO&gt;BASE ASTA DI 460.014,70",SUM(I12:I68))</f>
        <v>0</v>
      </c>
    </row>
    <row r="73" spans="1:16" ht="65" customHeight="1" x14ac:dyDescent="0.35">
      <c r="D73" s="80" t="s">
        <v>7</v>
      </c>
      <c r="E73" s="13"/>
      <c r="H73" s="26" t="s">
        <v>5</v>
      </c>
      <c r="I73" s="27"/>
      <c r="J73" s="27"/>
      <c r="K73" s="28"/>
      <c r="L73" s="17" t="s">
        <v>6</v>
      </c>
      <c r="M73" s="23"/>
      <c r="N73" s="23"/>
      <c r="O73" s="24"/>
      <c r="P73" s="24"/>
    </row>
    <row r="74" spans="1:16" ht="67" customHeight="1" x14ac:dyDescent="0.35">
      <c r="D74" s="14"/>
      <c r="E74" s="15" t="s">
        <v>96</v>
      </c>
      <c r="H74" s="29">
        <v>460014.7</v>
      </c>
      <c r="I74" s="30"/>
      <c r="J74" s="30"/>
      <c r="K74" s="31"/>
      <c r="L74" s="32" t="str">
        <f>IF(1-I69/H74=100%,"",1-I69/H74)</f>
        <v/>
      </c>
      <c r="M74" s="25"/>
      <c r="N74" s="25"/>
      <c r="O74" s="24"/>
      <c r="P74" s="24"/>
    </row>
    <row r="75" spans="1:16" ht="77" customHeight="1" x14ac:dyDescent="0.35">
      <c r="D75" s="16"/>
      <c r="E75" s="15" t="s">
        <v>0</v>
      </c>
      <c r="M75" s="24"/>
      <c r="N75" s="24"/>
      <c r="O75" s="24"/>
      <c r="P75" s="24"/>
    </row>
    <row r="78" spans="1:16" ht="23.5" x14ac:dyDescent="0.55000000000000004">
      <c r="A78" s="81" t="s">
        <v>97</v>
      </c>
    </row>
  </sheetData>
  <sheetProtection algorithmName="SHA-512" hashValue="UHD5SwjGtR8QfxXO6XU1tJk67C1J9IXQQUMwf637RuUX2UrqMefHEST+n4OrEMxKl6Qi2DaDKyNpNeZVEPsPew==" saltValue="TFYYFCUwgA+AuskMvHzDvQ==" spinCount="100000" sheet="1"/>
  <mergeCells count="24">
    <mergeCell ref="A5:G5"/>
    <mergeCell ref="A69:H69"/>
    <mergeCell ref="L10:N11"/>
    <mergeCell ref="L12:N51"/>
    <mergeCell ref="G10:G11"/>
    <mergeCell ref="H10:H11"/>
    <mergeCell ref="I10:I11"/>
    <mergeCell ref="J10:J11"/>
    <mergeCell ref="K10:K11"/>
    <mergeCell ref="A10:A11"/>
    <mergeCell ref="B10:B11"/>
    <mergeCell ref="D10:D11"/>
    <mergeCell ref="E10:E11"/>
    <mergeCell ref="F10:F11"/>
    <mergeCell ref="L52:N52"/>
    <mergeCell ref="L53:N53"/>
    <mergeCell ref="L59:N59"/>
    <mergeCell ref="L60:N60"/>
    <mergeCell ref="L61:N68"/>
    <mergeCell ref="L54:N54"/>
    <mergeCell ref="L55:N55"/>
    <mergeCell ref="L56:N56"/>
    <mergeCell ref="L57:N57"/>
    <mergeCell ref="L58:N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Vinci, Luca</cp:lastModifiedBy>
  <cp:lastPrinted>2018-12-04T09:46:04Z</cp:lastPrinted>
  <dcterms:created xsi:type="dcterms:W3CDTF">2018-04-05T15:57:05Z</dcterms:created>
  <dcterms:modified xsi:type="dcterms:W3CDTF">2020-12-16T14:49:46Z</dcterms:modified>
</cp:coreProperties>
</file>